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4\"/>
    </mc:Choice>
  </mc:AlternateContent>
  <bookViews>
    <workbookView xWindow="0" yWindow="0" windowWidth="16455" windowHeight="5445"/>
  </bookViews>
  <sheets>
    <sheet name="Sheet1" sheetId="1" r:id="rId1"/>
  </sheets>
  <definedNames>
    <definedName name="Hourly_Pay_Rate">Sheet1!$B$19</definedName>
    <definedName name="Hours_Worked">Sheet1!$D$4:$D$15</definedName>
    <definedName name="Nat_Ins_Rate">Sheet1!$B$20</definedName>
    <definedName name="Pay">Sheet1!$E$4:$E$15</definedName>
    <definedName name="Tax_Rate">Sheet1!$B$21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G5" i="1" s="1"/>
  <c r="E6" i="1"/>
  <c r="G6" i="1" s="1"/>
  <c r="E7" i="1"/>
  <c r="G7" i="1" s="1"/>
  <c r="E8" i="1"/>
  <c r="F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4" i="1"/>
  <c r="F4" i="1" s="1"/>
  <c r="F12" i="1" l="1"/>
  <c r="G4" i="1"/>
  <c r="G8" i="1"/>
  <c r="F15" i="1"/>
  <c r="F11" i="1"/>
  <c r="F7" i="1"/>
  <c r="F13" i="1"/>
  <c r="F14" i="1"/>
  <c r="F10" i="1"/>
  <c r="F6" i="1"/>
  <c r="F9" i="1"/>
  <c r="F5" i="1"/>
  <c r="E16" i="1"/>
  <c r="G16" i="1"/>
  <c r="F16" i="1" l="1"/>
  <c r="H9" i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<sst xmlns="http://schemas.openxmlformats.org/spreadsheetml/2006/main" count="49" uniqueCount="46">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</sst>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F21" sqref="F21"/>
    </sheetView>
  </sheetViews>
  <sheetFormatPr defaultRowHeight="15" x14ac:dyDescent="0.25"/>
  <cols>
    <col min="1" max="1" width="14" customWidth="1"/>
    <col min="2" max="2" width="10.28515625" customWidth="1"/>
    <col min="3" max="3" width="8.85546875" style="3" customWidth="1"/>
    <col min="4" max="4" width="7" customWidth="1"/>
    <col min="5" max="5" width="7.5703125" customWidth="1"/>
    <col min="6" max="6" width="8.5703125" customWidth="1"/>
    <col min="7" max="7" width="8.140625" bestFit="1" customWidth="1"/>
    <col min="8" max="8" width="8.4257812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7">
        <f>Hours_Worked*Hourly_Pay_Rate</f>
        <v>159.84</v>
      </c>
      <c r="F4" s="7">
        <f>Pay*Nat_Ins_Rate</f>
        <v>11.188800000000001</v>
      </c>
      <c r="G4" s="8">
        <f>Pay*Tax_Rate</f>
        <v>30.369600000000002</v>
      </c>
      <c r="H4" s="7">
        <f t="shared" ref="H4:H15" si="0">E4-SUM(F4:G4)</f>
        <v>118.2816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7">
        <f>Hours_Worked*Hourly_Pay_Rate</f>
        <v>179.82</v>
      </c>
      <c r="F5" s="7">
        <f>Pay*Nat_Ins_Rate</f>
        <v>12.587400000000001</v>
      </c>
      <c r="G5" s="8">
        <f>Pay*Tax_Rate</f>
        <v>34.165799999999997</v>
      </c>
      <c r="H5" s="7">
        <f t="shared" si="0"/>
        <v>133.0668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7">
        <f>Hours_Worked*Hourly_Pay_Rate</f>
        <v>219.78</v>
      </c>
      <c r="F6" s="7">
        <f>Pay*Nat_Ins_Rate</f>
        <v>15.384600000000001</v>
      </c>
      <c r="G6" s="8">
        <f>Pay*Tax_Rate</f>
        <v>41.758200000000002</v>
      </c>
      <c r="H6" s="7">
        <f t="shared" si="0"/>
        <v>162.63720000000001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7">
        <f>Hours_Worked*Hourly_Pay_Rate</f>
        <v>189.81</v>
      </c>
      <c r="F7" s="7">
        <f>Pay*Nat_Ins_Rate</f>
        <v>13.286700000000002</v>
      </c>
      <c r="G7" s="8">
        <f>Pay*Tax_Rate</f>
        <v>36.063900000000004</v>
      </c>
      <c r="H7" s="7">
        <f t="shared" si="0"/>
        <v>140.45939999999999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7">
        <f>Hours_Worked*Hourly_Pay_Rate</f>
        <v>179.82</v>
      </c>
      <c r="F8" s="7">
        <f>Pay*Nat_Ins_Rate</f>
        <v>12.587400000000001</v>
      </c>
      <c r="G8" s="8">
        <f>Pay*Tax_Rate</f>
        <v>34.165799999999997</v>
      </c>
      <c r="H8" s="7">
        <f t="shared" si="0"/>
        <v>133.0668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7">
        <f>Hours_Worked*Hourly_Pay_Rate</f>
        <v>179.82</v>
      </c>
      <c r="F9" s="7">
        <f>Pay*Nat_Ins_Rate</f>
        <v>12.587400000000001</v>
      </c>
      <c r="G9" s="8">
        <f>Pay*Tax_Rate</f>
        <v>34.165799999999997</v>
      </c>
      <c r="H9" s="7">
        <f t="shared" si="0"/>
        <v>133.0668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7">
        <f>Hours_Worked*Hourly_Pay_Rate</f>
        <v>119.88</v>
      </c>
      <c r="F10" s="7">
        <f>Pay*Nat_Ins_Rate</f>
        <v>8.3916000000000004</v>
      </c>
      <c r="G10" s="8">
        <f>Pay*Tax_Rate</f>
        <v>22.777200000000001</v>
      </c>
      <c r="H10" s="7">
        <f t="shared" si="0"/>
        <v>88.711199999999991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7">
        <f>Hours_Worked*Hourly_Pay_Rate</f>
        <v>159.84</v>
      </c>
      <c r="F11" s="7">
        <f>Pay*Nat_Ins_Rate</f>
        <v>11.188800000000001</v>
      </c>
      <c r="G11" s="8">
        <f>Pay*Tax_Rate</f>
        <v>30.369600000000002</v>
      </c>
      <c r="H11" s="7">
        <f t="shared" si="0"/>
        <v>118.2816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7">
        <f>Hours_Worked*Hourly_Pay_Rate</f>
        <v>159.84</v>
      </c>
      <c r="F12" s="7">
        <f>Pay*Nat_Ins_Rate</f>
        <v>11.188800000000001</v>
      </c>
      <c r="G12" s="8">
        <f>Pay*Tax_Rate</f>
        <v>30.369600000000002</v>
      </c>
      <c r="H12" s="7">
        <f t="shared" si="0"/>
        <v>118.2816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7">
        <f>Hours_Worked*Hourly_Pay_Rate</f>
        <v>179.82</v>
      </c>
      <c r="F13" s="7">
        <f>Pay*Nat_Ins_Rate</f>
        <v>12.587400000000001</v>
      </c>
      <c r="G13" s="8">
        <f>Pay*Tax_Rate</f>
        <v>34.165799999999997</v>
      </c>
      <c r="H13" s="7">
        <f t="shared" si="0"/>
        <v>133.0668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7">
        <f>Hours_Worked*Hourly_Pay_Rate</f>
        <v>219.78</v>
      </c>
      <c r="F14" s="7">
        <f>Pay*Nat_Ins_Rate</f>
        <v>15.384600000000001</v>
      </c>
      <c r="G14" s="8">
        <f>Pay*Tax_Rate</f>
        <v>41.758200000000002</v>
      </c>
      <c r="H14" s="7">
        <f t="shared" si="0"/>
        <v>162.63720000000001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7">
        <f>Hours_Worked*Hourly_Pay_Rate</f>
        <v>119.88</v>
      </c>
      <c r="F15" s="7">
        <f>Pay*Nat_Ins_Rate</f>
        <v>8.3916000000000004</v>
      </c>
      <c r="G15" s="8">
        <f>Pay*Tax_Rate</f>
        <v>22.777200000000001</v>
      </c>
      <c r="H15" s="7">
        <f t="shared" si="0"/>
        <v>88.711199999999991</v>
      </c>
      <c r="I15" s="5"/>
    </row>
    <row r="16" spans="1:9" x14ac:dyDescent="0.2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2067.9299999999998</v>
      </c>
      <c r="F16" s="6">
        <f t="shared" si="1"/>
        <v>144.75510000000003</v>
      </c>
      <c r="G16" s="6">
        <f t="shared" si="1"/>
        <v>392.90669999999994</v>
      </c>
      <c r="H16" s="6">
        <f t="shared" si="1"/>
        <v>1530.2682000000002</v>
      </c>
    </row>
    <row r="19" spans="1:3" x14ac:dyDescent="0.25">
      <c r="A19" t="s">
        <v>8</v>
      </c>
      <c r="B19" s="16">
        <v>9.99</v>
      </c>
    </row>
    <row r="20" spans="1:3" x14ac:dyDescent="0.25">
      <c r="A20" t="s">
        <v>7</v>
      </c>
      <c r="B20" s="17">
        <v>7.0000000000000007E-2</v>
      </c>
      <c r="C20" s="12"/>
    </row>
    <row r="21" spans="1:3" x14ac:dyDescent="0.25">
      <c r="A21" t="s">
        <v>6</v>
      </c>
      <c r="B21" s="17">
        <v>0.19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Hourly_Pay_Rate</vt:lpstr>
      <vt:lpstr>Hours_Worked</vt:lpstr>
      <vt:lpstr>Nat_Ins_Rate</vt:lpstr>
      <vt:lpstr>Pay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2018-02-08T15:55:15Z</dcterms:created>
  <dcterms:modified xsi:type="dcterms:W3CDTF">2021-10-06T06:46:21Z</dcterms:modified>
</cp:coreProperties>
</file>